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82020" sheetId="1" r:id="rId1"/>
  </sheets>
  <calcPr calcId="152511"/>
</workbook>
</file>

<file path=xl/calcChain.xml><?xml version="1.0" encoding="utf-8"?>
<calcChain xmlns="http://schemas.openxmlformats.org/spreadsheetml/2006/main">
  <c r="D44" i="1" l="1"/>
  <c r="D45" i="1" s="1"/>
  <c r="D37" i="1"/>
  <c r="D38" i="1" s="1"/>
</calcChain>
</file>

<file path=xl/sharedStrings.xml><?xml version="1.0" encoding="utf-8"?>
<sst xmlns="http://schemas.openxmlformats.org/spreadsheetml/2006/main" count="43" uniqueCount="34">
  <si>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</si>
  <si>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</si>
  <si>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</si>
  <si>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</si>
  <si>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13º TERMO ADITIVO 13/03/20 A 12/03/21</t>
  </si>
  <si>
    <t>MÊS/ANO: AGOSTO/2020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</si>
  <si>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</si>
  <si>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</si>
  <si>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</si>
  <si>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</si>
  <si>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</si>
  <si>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</si>
  <si>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</si>
  <si>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CEF C/C FILIAL 1073-5 AG 2512 OP 003</t>
  </si>
  <si>
    <t>CEF C/P FILIAL 25-7 AG 2512 OP 013</t>
  </si>
  <si>
    <t>CEF C/C FILIAL 1074-3 AG 2512 OP 003</t>
  </si>
  <si>
    <t>CEF C/P FILIAL 39-7 AG 2512 OP 013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</si>
  <si>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</si>
  <si>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</si>
  <si>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</si>
  <si>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</si>
  <si>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</si>
  <si>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</si>
  <si>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</si>
  <si>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</si>
  <si>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</si>
  <si>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</si>
  <si>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</si>
  <si>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</si>
  <si>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</si>
  <si>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31/08/2020</t>
  </si>
  <si>
    <t>FONTE DOS DADOS EXTRAÍDOS: SISTEMA DE PRESTAÇÃO DE CONTAS ECONÔMICAS E FINANCEIRAS - SIPEF</t>
  </si>
  <si>
    <t>ASSINATURA DO RESPONSÁVEL:</t>
  </si>
  <si>
    <t>VALOR DO REPASSE MENSAL DO CONTRATO DE GESTÃO: R$ 12.618.055,17 - 13º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</si>
</sst>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3" fontId="1" fillId="0" borderId="14" xfId="1" applyFont="1" applyFill="1" applyBorder="1" applyAlignment="1">
      <alignment horizontal="center" vertical="center"/>
    </xf>
    <xf numFmtId="43" fontId="1" fillId="0" borderId="15" xfId="1" applyFont="1" applyFill="1" applyBorder="1" applyAlignment="1">
      <alignment horizontal="center" vertical="center"/>
    </xf>
    <xf numFmtId="43" fontId="1" fillId="0" borderId="16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43" fontId="1" fillId="0" borderId="17" xfId="1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8" xfId="0" applyFill="1" applyBorder="1"/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7" xfId="0" applyFill="1" applyBorder="1" applyAlignment="1">
      <alignment horizontal="left" vertical="center"/>
    </xf>
    <xf numFmtId="4" fontId="0" fillId="0" borderId="17" xfId="0" applyNumberForma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4" fontId="9" fillId="0" borderId="17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left" vertical="center" shrinkToFit="1"/>
    </xf>
    <xf numFmtId="4" fontId="5" fillId="0" borderId="16" xfId="0" applyNumberFormat="1" applyFont="1" applyFill="1" applyBorder="1" applyAlignment="1">
      <alignment horizontal="left" vertical="center" shrinkToFit="1"/>
    </xf>
    <xf numFmtId="43" fontId="1" fillId="0" borderId="19" xfId="1" applyFont="1" applyFill="1" applyBorder="1" applyAlignment="1">
      <alignment horizontal="center" vertical="center"/>
    </xf>
    <xf numFmtId="43" fontId="1" fillId="0" borderId="17" xfId="1" applyFont="1" applyFill="1" applyBorder="1" applyAlignment="1">
      <alignment horizontal="left" vertical="center" shrinkToFit="1"/>
    </xf>
    <xf numFmtId="4" fontId="6" fillId="0" borderId="17" xfId="0" applyNumberFormat="1" applyFont="1" applyFill="1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60</xdr:row>
      <xdr:rowOff>161925</xdr:rowOff>
    </xdr:from>
    <xdr:to>
      <xdr:col>2</xdr:col>
      <xdr:colOff>495300</xdr:colOff>
      <xdr:row>66</xdr:row>
      <xdr:rowOff>152400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115919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63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3" t="s">
        <v>0</v>
      </c>
      <c r="B6" s="14"/>
      <c r="C6" s="14"/>
      <c r="D6" s="14"/>
      <c r="E6" s="15"/>
    </row>
    <row r="7" spans="1:5">
      <c r="A7" s="2"/>
    </row>
    <row r="8" spans="1:5">
      <c r="A8" s="16" t="s">
        <v>1</v>
      </c>
      <c r="B8" s="17"/>
      <c r="C8" s="17"/>
      <c r="D8" s="17"/>
      <c r="E8" s="18"/>
    </row>
    <row r="10" spans="1:5">
      <c r="A10" s="3" t="s">
        <v>2</v>
      </c>
      <c r="B10" s="4"/>
      <c r="C10" s="4"/>
      <c r="D10" s="4"/>
      <c r="E10" s="5"/>
    </row>
    <row r="12" spans="1:5">
      <c r="A12" s="16" t="s">
        <v>3</v>
      </c>
      <c r="B12" s="17"/>
      <c r="C12" s="17"/>
      <c r="D12" s="17"/>
      <c r="E12" s="18"/>
    </row>
    <row r="14" spans="1:5">
      <c r="A14" s="3" t="s">
        <v>4</v>
      </c>
      <c r="B14" s="4"/>
      <c r="C14" s="4"/>
      <c r="D14" s="4"/>
      <c r="E14" s="5"/>
    </row>
    <row r="16" spans="1:5">
      <c r="A16" s="11" t="s">
        <v>33</v>
      </c>
      <c r="B16" s="4"/>
      <c r="C16" s="4"/>
      <c r="D16" s="4"/>
      <c r="E16" s="5"/>
    </row>
    <row r="18" spans="1:6">
      <c r="A18" s="19" t="s">
        <v>5</v>
      </c>
      <c r="B18" s="20"/>
      <c r="C18" s="20"/>
      <c r="D18" s="20"/>
      <c r="E18" s="21"/>
    </row>
    <row r="19" spans="1:6">
      <c r="A19" s="6"/>
      <c r="B19" s="7"/>
    </row>
    <row r="20" spans="1:6">
      <c r="A20" s="22" t="s">
        <v>6</v>
      </c>
      <c r="B20" s="23"/>
      <c r="C20" s="23"/>
      <c r="D20" s="23"/>
      <c r="E20" s="24"/>
      <c r="F20" s="8"/>
    </row>
    <row r="21" spans="1:6">
      <c r="A21" s="25"/>
      <c r="B21" s="26"/>
      <c r="C21" s="26"/>
      <c r="D21" s="26"/>
      <c r="E21" s="27"/>
    </row>
    <row r="23" spans="1:6">
      <c r="A23" s="12" t="s">
        <v>7</v>
      </c>
      <c r="B23" s="12"/>
      <c r="C23" s="12" t="s">
        <v>8</v>
      </c>
      <c r="D23" s="12"/>
      <c r="E23" s="12"/>
    </row>
    <row r="24" spans="1:6">
      <c r="A24" s="28" t="s">
        <v>9</v>
      </c>
      <c r="B24" s="29"/>
      <c r="C24" s="30">
        <v>1504.7</v>
      </c>
      <c r="D24" s="31"/>
      <c r="E24" s="32"/>
    </row>
    <row r="25" spans="1:6">
      <c r="A25" s="28" t="s">
        <v>10</v>
      </c>
      <c r="B25" s="29"/>
      <c r="C25" s="30">
        <v>0</v>
      </c>
      <c r="D25" s="31"/>
      <c r="E25" s="32"/>
    </row>
    <row r="26" spans="1:6">
      <c r="A26" s="28" t="s">
        <v>11</v>
      </c>
      <c r="B26" s="29"/>
      <c r="C26" s="33">
        <v>0</v>
      </c>
      <c r="D26" s="34"/>
      <c r="E26" s="35"/>
    </row>
    <row r="27" spans="1:6">
      <c r="A27" s="37" t="s">
        <v>12</v>
      </c>
      <c r="B27" s="38"/>
      <c r="C27" s="39">
        <v>1112.7</v>
      </c>
      <c r="D27" s="39"/>
      <c r="E27" s="39"/>
    </row>
    <row r="28" spans="1:6">
      <c r="A28" s="28" t="s">
        <v>13</v>
      </c>
      <c r="B28" s="29"/>
      <c r="C28" s="39">
        <v>6682296.79</v>
      </c>
      <c r="D28" s="39"/>
      <c r="E28" s="39"/>
    </row>
    <row r="29" spans="1:6">
      <c r="A29" s="28" t="s">
        <v>14</v>
      </c>
      <c r="B29" s="29"/>
      <c r="C29" s="39">
        <v>3341444.85</v>
      </c>
      <c r="D29" s="39"/>
      <c r="E29" s="39"/>
    </row>
    <row r="30" spans="1:6">
      <c r="A30" s="28" t="s">
        <v>15</v>
      </c>
      <c r="B30" s="29"/>
      <c r="C30" s="39">
        <v>4363.38</v>
      </c>
      <c r="D30" s="39"/>
      <c r="E30" s="39"/>
    </row>
    <row r="31" spans="1:6">
      <c r="A31" s="28" t="s">
        <v>16</v>
      </c>
      <c r="B31" s="29"/>
      <c r="C31" s="39">
        <v>0</v>
      </c>
      <c r="D31" s="39"/>
      <c r="E31" s="39"/>
    </row>
    <row r="32" spans="1:6">
      <c r="A32" s="40"/>
      <c r="B32" s="40"/>
      <c r="C32" s="41"/>
      <c r="D32" s="41"/>
      <c r="E32" s="41"/>
    </row>
    <row r="33" spans="1:5">
      <c r="A33" s="36" t="s">
        <v>17</v>
      </c>
      <c r="B33" s="36"/>
      <c r="C33" s="36"/>
      <c r="D33" s="36"/>
      <c r="E33" s="36"/>
    </row>
    <row r="34" spans="1:5">
      <c r="A34" s="44" t="s">
        <v>18</v>
      </c>
      <c r="B34" s="44"/>
      <c r="C34" s="44"/>
      <c r="D34" s="45">
        <v>4286.6499999999996</v>
      </c>
      <c r="E34" s="45"/>
    </row>
    <row r="35" spans="1:5" s="1" customFormat="1">
      <c r="A35" s="46" t="s">
        <v>19</v>
      </c>
      <c r="B35" s="46"/>
      <c r="C35" s="46"/>
      <c r="D35" s="45">
        <v>84324.09</v>
      </c>
      <c r="E35" s="45"/>
    </row>
    <row r="36" spans="1:5" s="1" customFormat="1">
      <c r="A36" s="46" t="s">
        <v>20</v>
      </c>
      <c r="B36" s="46"/>
      <c r="C36" s="46"/>
      <c r="D36" s="45">
        <v>10801790.300000001</v>
      </c>
      <c r="E36" s="45"/>
    </row>
    <row r="37" spans="1:5" s="1" customFormat="1">
      <c r="A37" s="47" t="s">
        <v>21</v>
      </c>
      <c r="B37" s="47"/>
      <c r="C37" s="47"/>
      <c r="D37" s="45">
        <f>40364.89+5466.7+3051+80000</f>
        <v>128882.59</v>
      </c>
      <c r="E37" s="45"/>
    </row>
    <row r="38" spans="1:5" s="1" customFormat="1">
      <c r="A38" s="48" t="s">
        <v>22</v>
      </c>
      <c r="B38" s="48"/>
      <c r="C38" s="48"/>
      <c r="D38" s="49">
        <f>D34+D35+D37+D36</f>
        <v>11019283.630000001</v>
      </c>
      <c r="E38" s="49"/>
    </row>
    <row r="39" spans="1:5" s="1" customFormat="1">
      <c r="A39" s="9"/>
      <c r="B39" s="9"/>
      <c r="C39" s="9"/>
      <c r="D39" s="9"/>
      <c r="E39" s="9"/>
    </row>
    <row r="40" spans="1:5" s="1" customFormat="1">
      <c r="A40" s="50" t="s">
        <v>23</v>
      </c>
      <c r="B40" s="50"/>
      <c r="C40" s="50"/>
      <c r="D40" s="50"/>
      <c r="E40" s="50"/>
    </row>
    <row r="41" spans="1:5" s="1" customFormat="1">
      <c r="A41" s="42" t="s">
        <v>24</v>
      </c>
      <c r="B41" s="42"/>
      <c r="C41" s="42"/>
      <c r="D41" s="43">
        <v>2892271.87</v>
      </c>
      <c r="E41" s="43"/>
    </row>
    <row r="42" spans="1:5" s="1" customFormat="1">
      <c r="A42" s="54" t="s">
        <v>25</v>
      </c>
      <c r="B42" s="54"/>
      <c r="C42" s="54"/>
      <c r="D42" s="43">
        <v>1672175.1</v>
      </c>
      <c r="E42" s="43"/>
    </row>
    <row r="43" spans="1:5" s="1" customFormat="1">
      <c r="A43" s="42" t="s">
        <v>26</v>
      </c>
      <c r="B43" s="42"/>
      <c r="C43" s="42"/>
      <c r="D43" s="43">
        <v>258425.88</v>
      </c>
      <c r="E43" s="43"/>
    </row>
    <row r="44" spans="1:5" s="1" customFormat="1">
      <c r="A44" s="55" t="s">
        <v>21</v>
      </c>
      <c r="B44" s="56"/>
      <c r="C44" s="57"/>
      <c r="D44" s="58">
        <f>1280480.89+140251.98+831.98+91924.77+4039+17177.62+16613.56+1758299.37+102422.46</f>
        <v>3412041.63</v>
      </c>
      <c r="E44" s="59"/>
    </row>
    <row r="45" spans="1:5" s="1" customFormat="1">
      <c r="A45" s="54" t="s">
        <v>27</v>
      </c>
      <c r="B45" s="54"/>
      <c r="C45" s="54"/>
      <c r="D45" s="43">
        <f>D41+D42+D43+D44+D48</f>
        <v>8234914.4800000004</v>
      </c>
      <c r="E45" s="43"/>
    </row>
    <row r="46" spans="1:5" s="1" customFormat="1">
      <c r="A46" s="9"/>
      <c r="B46" s="9"/>
      <c r="C46" s="9"/>
      <c r="D46" s="9"/>
      <c r="E46" s="9"/>
    </row>
    <row r="47" spans="1:5" s="1" customFormat="1">
      <c r="A47" s="60" t="s">
        <v>28</v>
      </c>
      <c r="B47" s="60"/>
      <c r="C47" s="60"/>
      <c r="D47" s="60"/>
      <c r="E47" s="60"/>
    </row>
    <row r="48" spans="1:5" s="1" customFormat="1">
      <c r="A48" s="42" t="s">
        <v>29</v>
      </c>
      <c r="B48" s="42"/>
      <c r="C48" s="42"/>
      <c r="D48" s="43">
        <v>0</v>
      </c>
      <c r="E48" s="43"/>
    </row>
    <row r="50" spans="1:5" s="1" customFormat="1">
      <c r="A50" s="51" t="s">
        <v>30</v>
      </c>
      <c r="B50" s="52"/>
      <c r="C50" s="52"/>
      <c r="D50" s="52"/>
      <c r="E50" s="53"/>
    </row>
    <row r="51" spans="1:5" s="1" customFormat="1">
      <c r="A51" s="28" t="s">
        <v>9</v>
      </c>
      <c r="B51" s="29"/>
      <c r="C51" s="30">
        <v>2656947.35</v>
      </c>
      <c r="D51" s="31"/>
      <c r="E51" s="32"/>
    </row>
    <row r="52" spans="1:5" s="1" customFormat="1">
      <c r="A52" s="28" t="s">
        <v>10</v>
      </c>
      <c r="B52" s="29"/>
      <c r="C52" s="30">
        <v>0</v>
      </c>
      <c r="D52" s="31"/>
      <c r="E52" s="32"/>
    </row>
    <row r="53" spans="1:5" s="1" customFormat="1">
      <c r="A53" s="61" t="s">
        <v>11</v>
      </c>
      <c r="B53" s="62"/>
      <c r="C53" s="33">
        <v>5077.1000000000004</v>
      </c>
      <c r="D53" s="34"/>
      <c r="E53" s="35"/>
    </row>
    <row r="54" spans="1:5" s="1" customFormat="1">
      <c r="A54" s="65" t="s">
        <v>12</v>
      </c>
      <c r="B54" s="65"/>
      <c r="C54" s="39">
        <v>476.21</v>
      </c>
      <c r="D54" s="39"/>
      <c r="E54" s="39"/>
    </row>
    <row r="55" spans="1:5" s="1" customFormat="1">
      <c r="A55" s="28" t="s">
        <v>13</v>
      </c>
      <c r="B55" s="29"/>
      <c r="C55" s="39">
        <v>5243063.82</v>
      </c>
      <c r="D55" s="39"/>
      <c r="E55" s="39"/>
    </row>
    <row r="56" spans="1:5" s="1" customFormat="1">
      <c r="A56" s="28" t="s">
        <v>14</v>
      </c>
      <c r="B56" s="29"/>
      <c r="C56" s="39">
        <v>3750528.62</v>
      </c>
      <c r="D56" s="39"/>
      <c r="E56" s="39"/>
    </row>
    <row r="57" spans="1:5" s="1" customFormat="1">
      <c r="A57" s="61" t="s">
        <v>15</v>
      </c>
      <c r="B57" s="62"/>
      <c r="C57" s="63">
        <v>4363.38</v>
      </c>
      <c r="D57" s="63"/>
      <c r="E57" s="63"/>
    </row>
    <row r="58" spans="1:5" s="1" customFormat="1">
      <c r="A58" s="28" t="s">
        <v>16</v>
      </c>
      <c r="B58" s="29"/>
      <c r="C58" s="64">
        <v>1067260</v>
      </c>
      <c r="D58" s="64"/>
      <c r="E58" s="64"/>
    </row>
    <row r="59" spans="1:5" s="1" customFormat="1">
      <c r="A59"/>
      <c r="B59" s="10"/>
      <c r="C59"/>
      <c r="D59"/>
      <c r="E59"/>
    </row>
    <row r="60" spans="1:5" s="1" customFormat="1">
      <c r="A60" s="3" t="s">
        <v>31</v>
      </c>
      <c r="B60" s="4"/>
      <c r="C60" s="4"/>
      <c r="D60" s="4"/>
      <c r="E60" s="5"/>
    </row>
    <row r="63" spans="1:5" s="1" customFormat="1">
      <c r="A63" t="s">
        <v>32</v>
      </c>
      <c r="B63"/>
      <c r="C63"/>
      <c r="D63"/>
      <c r="E63"/>
    </row>
  </sheetData>
  <mergeCells count="66">
    <mergeCell ref="A57:B57"/>
    <mergeCell ref="C57:E57"/>
    <mergeCell ref="A58:B58"/>
    <mergeCell ref="C58:E58"/>
    <mergeCell ref="A54:B54"/>
    <mergeCell ref="C54:E54"/>
    <mergeCell ref="A55:B55"/>
    <mergeCell ref="C55:E55"/>
    <mergeCell ref="A56:B56"/>
    <mergeCell ref="C56:E56"/>
    <mergeCell ref="A51:B51"/>
    <mergeCell ref="C51:E51"/>
    <mergeCell ref="A52:B52"/>
    <mergeCell ref="C52:E52"/>
    <mergeCell ref="A53:B53"/>
    <mergeCell ref="C53:E53"/>
    <mergeCell ref="A50:E50"/>
    <mergeCell ref="A42:C42"/>
    <mergeCell ref="D42:E42"/>
    <mergeCell ref="A43:C43"/>
    <mergeCell ref="D43:E43"/>
    <mergeCell ref="A44:C44"/>
    <mergeCell ref="D44:E44"/>
    <mergeCell ref="A45:C45"/>
    <mergeCell ref="D45:E45"/>
    <mergeCell ref="A47:E47"/>
    <mergeCell ref="A48:C48"/>
    <mergeCell ref="D48:E48"/>
    <mergeCell ref="A41:C41"/>
    <mergeCell ref="D41:E41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40:E40"/>
    <mergeCell ref="A33:E33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E32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2021-05-11T16:36:39Z</cp:lastPrinted>
  <dcterms:created xsi:type="dcterms:W3CDTF">2021-04-30T20:28:04Z</dcterms:created>
  <dcterms:modified xsi:type="dcterms:W3CDTF">2021-05-12T12:33:25Z</dcterms:modified>
</cp:coreProperties>
</file>